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emosozi_cmhc-schl_gc_ca/Documents/My P Drive/Procurement/Reporting/Monthly reports/"/>
    </mc:Choice>
  </mc:AlternateContent>
  <bookViews>
    <workbookView xWindow="0" yWindow="0" windowWidth="16800" windowHeight="9788"/>
  </bookViews>
  <sheets>
    <sheet name="Contrats de plus de 10 000 $" sheetId="1" r:id="rId1"/>
    <sheet name="Commandes subséquentes " sheetId="2" r:id="rId2"/>
    <sheet name="Modification de plus de 10 000 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E19" i="3"/>
  <c r="E18" i="3"/>
  <c r="E17" i="3"/>
  <c r="E16" i="3"/>
  <c r="E15" i="3"/>
  <c r="E12" i="3"/>
  <c r="E11" i="3"/>
  <c r="E10" i="3"/>
  <c r="E9" i="3"/>
  <c r="E6" i="3"/>
</calcChain>
</file>

<file path=xl/sharedStrings.xml><?xml version="1.0" encoding="utf-8"?>
<sst xmlns="http://schemas.openxmlformats.org/spreadsheetml/2006/main" count="106" uniqueCount="90">
  <si>
    <t>ACTIVITÉS D’APPROVISIONNEMENT</t>
  </si>
  <si>
    <t>Contrats de plus de 10 000 $</t>
  </si>
  <si>
    <r>
      <t>Expéditeur :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au 31 décembre 2019</t>
    </r>
  </si>
  <si>
    <t>Fournisseur</t>
  </si>
  <si>
    <t>Valeur du contrat (incluant les taxes)</t>
  </si>
  <si>
    <t>Portée des travaux du contrat</t>
  </si>
  <si>
    <t>Date de début</t>
  </si>
  <si>
    <t>Date de fin</t>
  </si>
  <si>
    <t>Action Glass Incorporated</t>
  </si>
  <si>
    <t>Service : Réparation et remplacement du verre commercial</t>
  </si>
  <si>
    <t>Behavioural Insights Canada Ltd</t>
  </si>
  <si>
    <t>Care Pest and Wildlife Control Limited</t>
  </si>
  <si>
    <t>Services de lutte antiparasitaire (Granville Island)</t>
  </si>
  <si>
    <t>Coastal Jazz And Blues Society</t>
  </si>
  <si>
    <t>Services de production d’événements pour le concert de jazz hivernal (Granville Island)</t>
  </si>
  <si>
    <t>Empathic Leadership Institute Inc.</t>
  </si>
  <si>
    <t>Gambit Group of Companies</t>
  </si>
  <si>
    <t>Services d’enquête de sécurité</t>
  </si>
  <si>
    <t>Gowling WLG LLP</t>
  </si>
  <si>
    <t xml:space="preserve">Services juridiques, services de protection et de gestion immobilière, services de mise en marché et de vente de propriétés </t>
  </si>
  <si>
    <t>IG Image Group</t>
  </si>
  <si>
    <t>Création de sacs personnalisés pour Granville Island</t>
  </si>
  <si>
    <t>Indigenous Corporate Training Incorporated</t>
  </si>
  <si>
    <t>Formation pour les Premières Nations</t>
  </si>
  <si>
    <t>Inside Mortgage Finance Publications</t>
  </si>
  <si>
    <t>Abonnement à des publications numériques</t>
  </si>
  <si>
    <t>PD Construction</t>
  </si>
  <si>
    <t>Demande d’appel d’offres en construction</t>
  </si>
  <si>
    <t>Pharos Systems International Incorporated</t>
  </si>
  <si>
    <t>Logiciel offrant des services d’impression</t>
  </si>
  <si>
    <t>Institut canadien de l'immeuble</t>
  </si>
  <si>
    <t>Formation en investissement immobilier</t>
  </si>
  <si>
    <t>SAP Canada Incorporated</t>
  </si>
  <si>
    <t>Logiciel Business Objects</t>
  </si>
  <si>
    <t>Achat du logiciel Business Objects</t>
  </si>
  <si>
    <t>SI Systems Partnership</t>
  </si>
  <si>
    <t>Services de consultation pour un gestionnaire principal de projet - projet de renouvellement de l’image de marque de la SCHL</t>
  </si>
  <si>
    <t>Softchoice Limited Partnership</t>
  </si>
  <si>
    <t>Achat et maintenance du logiciel Nutanix</t>
  </si>
  <si>
    <t>Statistique Canada</t>
  </si>
  <si>
    <t>Données pour la recherche</t>
  </si>
  <si>
    <t>Hôtel Westin Ottawa</t>
  </si>
  <si>
    <t>Location de salle pour la réunion du Comité de gestion</t>
  </si>
  <si>
    <t>VMWare Inc</t>
  </si>
  <si>
    <t>Maintenance et soutien du logiciel VMWare</t>
  </si>
  <si>
    <t>Zayo Canada Incorporated</t>
  </si>
  <si>
    <t>Achat de circuits pour la transmission de données</t>
  </si>
  <si>
    <t>Commandes subséquentes de plus de 10 000 $</t>
  </si>
  <si>
    <t>Deloitte LLP</t>
  </si>
  <si>
    <t>Services de formation sur les processus comptables</t>
  </si>
  <si>
    <t>Ernst &amp; Young LLP</t>
  </si>
  <si>
    <t>Services de formation sur la mise à jour des normes d'information financière</t>
  </si>
  <si>
    <t>Modifications de plus de 10 000 $</t>
  </si>
  <si>
    <t>Valeur totale du contrat (avant modifications)</t>
  </si>
  <si>
    <t>Montant des modifications</t>
  </si>
  <si>
    <t>Valeur du contrat (incluant les modifications)</t>
  </si>
  <si>
    <t>Accenture</t>
  </si>
  <si>
    <t>Entente d’impartition sur la transformation de l’information et de la technologie</t>
  </si>
  <si>
    <t>APM Music</t>
  </si>
  <si>
    <t>Abonnement à la licence numérique</t>
  </si>
  <si>
    <t>Bell Canada</t>
  </si>
  <si>
    <t>CDW Canada</t>
  </si>
  <si>
    <t>Renouvellement des licences de logiciel de conférence</t>
  </si>
  <si>
    <t>Conseil Tribal Mamuitun</t>
  </si>
  <si>
    <t>Services d’inspection dans les réserves et examens des programmes d’aide à la rénovation au Québec</t>
  </si>
  <si>
    <t>Ebsco</t>
  </si>
  <si>
    <t>Abonnement aux données</t>
  </si>
  <si>
    <t>First Nations Technical Advisory Group Inc.</t>
  </si>
  <si>
    <t>Services d’inspection dans les réserves et examens des programmes d’aide à la rénovation en Alberta</t>
  </si>
  <si>
    <t>Fitch</t>
  </si>
  <si>
    <t>Heritage Office Furnishings Ltd.</t>
  </si>
  <si>
    <t>Entretien de l’ameublement du bureau de Vancouver</t>
  </si>
  <si>
    <t>IBM</t>
  </si>
  <si>
    <t>Services d’analytique d’IBM</t>
  </si>
  <si>
    <t xml:space="preserve">Indigenous Technical Services Cooperative Ltd (ITSC) - SFNTS officiels </t>
  </si>
  <si>
    <t>Services d’inspection dans les réserves et examens des programmes d’aide à la rénovation dans le sud de la Saskatchewan</t>
  </si>
  <si>
    <t>Moody’s</t>
  </si>
  <si>
    <t>North Shore District Micmac Council</t>
  </si>
  <si>
    <t>Services d’inspection dans les réserves et examens des programmes d’aide à la rénovation dans les provinces de l’Atlantique</t>
  </si>
  <si>
    <t>Ontario First Nations Technical Services Corp</t>
  </si>
  <si>
    <t>Services d’inspection dans les réserves et examens des programmes d’aide à la rénovation en Ontario</t>
  </si>
  <si>
    <t>PAGC Technical Services</t>
  </si>
  <si>
    <t>Services d’inspection dans les réserves et examens des programmes d’aide à la rénovation dans le nord de la Saskatchewan</t>
  </si>
  <si>
    <t>S.W.I.F.T. SCRL</t>
  </si>
  <si>
    <t>Logiciel de connectivité de la Banque du Canada</t>
  </si>
  <si>
    <t>Sirsidynix</t>
  </si>
  <si>
    <t>Système de bibliothèque intégré Symphony</t>
  </si>
  <si>
    <t>Services de consultation pour obtenir de l'information sur le marché locatif</t>
  </si>
  <si>
    <t>Formation sur la sécurité psychologique destinée aux employés des Solutions clients</t>
  </si>
  <si>
    <t>Déplacements et entretien de l'infrastructure de câblage voix-données à l'échelle nationale, ajouts et modifications (CAM)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</si>
</sst>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)\ &quot;$&quot;_ ;_ * \(#,##0.00\)\ &quot;$&quot;_ ;_ * &quot;-&quot;??_)\ &quot;$&quot;_ ;_ @_ "/>
    <numFmt numFmtId="165" formatCode="_(&quot;$&quot;* #,##0.00_);_(&quot;$&quot;* \(#,##0.00\);_(&quot;$&quot;* &quot;-&quot;??_);_(@_)"/>
    <numFmt numFmtId="166" formatCode="yyyy\-mm\-dd;@"/>
    <numFmt numFmtId="167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Fill="1" applyBorder="1" applyAlignment="1"/>
    <xf numFmtId="164" fontId="3" fillId="0" borderId="4" xfId="1" applyFont="1" applyFill="1" applyBorder="1" applyAlignment="1">
      <alignment horizontal="right"/>
    </xf>
    <xf numFmtId="0" fontId="0" fillId="0" borderId="4" xfId="0" applyFill="1" applyBorder="1" applyAlignment="1">
      <alignment wrapText="1"/>
    </xf>
    <xf numFmtId="166" fontId="0" fillId="0" borderId="4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right"/>
    </xf>
    <xf numFmtId="164" fontId="0" fillId="0" borderId="4" xfId="1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164" fontId="0" fillId="0" borderId="4" xfId="1" applyFont="1" applyFill="1" applyBorder="1" applyAlignment="1"/>
    <xf numFmtId="0" fontId="0" fillId="0" borderId="4" xfId="0" applyBorder="1" applyAlignment="1"/>
    <xf numFmtId="49" fontId="0" fillId="0" borderId="6" xfId="0" applyNumberFormat="1" applyFont="1" applyFill="1" applyBorder="1" applyAlignment="1">
      <alignment horizontal="left"/>
    </xf>
    <xf numFmtId="166" fontId="0" fillId="0" borderId="6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167" fontId="2" fillId="0" borderId="9" xfId="0" applyNumberFormat="1" applyFont="1" applyFill="1" applyBorder="1" applyAlignment="1">
      <alignment horizontal="left" wrapText="1"/>
    </xf>
    <xf numFmtId="167" fontId="2" fillId="0" borderId="9" xfId="2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6" fontId="0" fillId="0" borderId="7" xfId="0" applyNumberFormat="1" applyBorder="1" applyAlignment="1">
      <alignment horizontal="left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>
      <alignment horizontal="left" wrapText="1"/>
    </xf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166" fontId="0" fillId="0" borderId="11" xfId="0" applyNumberFormat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166" fontId="0" fillId="0" borderId="11" xfId="0" applyNumberFormat="1" applyFill="1" applyBorder="1" applyAlignment="1">
      <alignment horizontal="left" wrapText="1"/>
    </xf>
    <xf numFmtId="166" fontId="0" fillId="0" borderId="4" xfId="0" applyNumberFormat="1" applyBorder="1" applyAlignment="1">
      <alignment horizontal="left" wrapText="1"/>
    </xf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164" fontId="0" fillId="0" borderId="7" xfId="2" applyNumberFormat="1" applyFont="1" applyFill="1" applyBorder="1" applyAlignment="1">
      <alignment horizontal="left" wrapText="1"/>
    </xf>
    <xf numFmtId="164" fontId="0" fillId="0" borderId="7" xfId="0" applyNumberForma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164" fontId="0" fillId="0" borderId="7" xfId="2" applyNumberFormat="1" applyFont="1" applyBorder="1" applyAlignment="1">
      <alignment horizontal="left" wrapText="1"/>
    </xf>
    <xf numFmtId="164" fontId="0" fillId="0" borderId="11" xfId="0" applyNumberFormat="1" applyBorder="1" applyAlignment="1">
      <alignment wrapText="1"/>
    </xf>
    <xf numFmtId="164" fontId="0" fillId="0" borderId="4" xfId="2" applyNumberFormat="1" applyFont="1" applyFill="1" applyBorder="1" applyAlignment="1">
      <alignment horizontal="left" wrapText="1"/>
    </xf>
    <xf numFmtId="164" fontId="0" fillId="0" borderId="11" xfId="2" applyNumberFormat="1" applyFont="1" applyFill="1" applyBorder="1" applyAlignment="1">
      <alignment horizontal="left" wrapText="1"/>
    </xf>
    <xf numFmtId="164" fontId="0" fillId="0" borderId="4" xfId="2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25" sqref="B25"/>
    </sheetView>
  </sheetViews>
  <sheetFormatPr defaultColWidth="10.6640625" defaultRowHeight="14.25" x14ac:dyDescent="0.45"/>
  <cols>
    <col min="1" max="1" width="40.265625" bestFit="1" customWidth="1"/>
    <col min="2" max="2" width="14.3984375" bestFit="1" customWidth="1"/>
    <col min="3" max="3" width="42.265625" bestFit="1" customWidth="1"/>
    <col min="4" max="5" width="10.3984375" bestFit="1" customWidth="1"/>
  </cols>
  <sheetData>
    <row r="1" spans="1:5" x14ac:dyDescent="0.45">
      <c r="C1" s="1" t="s">
        <v>0</v>
      </c>
    </row>
    <row r="2" spans="1:5" x14ac:dyDescent="0.45">
      <c r="C2" s="1" t="s">
        <v>1</v>
      </c>
    </row>
    <row r="3" spans="1:5" ht="15.75" x14ac:dyDescent="0.45">
      <c r="C3" s="1" t="s">
        <v>2</v>
      </c>
    </row>
    <row r="4" spans="1:5" ht="14.65" thickBot="1" x14ac:dyDescent="0.5"/>
    <row r="5" spans="1:5" ht="43.15" thickBot="1" x14ac:dyDescent="0.5">
      <c r="A5" s="2" t="s">
        <v>3</v>
      </c>
      <c r="B5" s="3" t="s">
        <v>4</v>
      </c>
      <c r="C5" s="4" t="s">
        <v>5</v>
      </c>
      <c r="D5" s="3" t="s">
        <v>6</v>
      </c>
      <c r="E5" s="5" t="s">
        <v>7</v>
      </c>
    </row>
    <row r="6" spans="1:5" ht="28.5" x14ac:dyDescent="0.45">
      <c r="A6" s="6" t="s">
        <v>8</v>
      </c>
      <c r="B6" s="7">
        <v>100000</v>
      </c>
      <c r="C6" s="8" t="s">
        <v>9</v>
      </c>
      <c r="D6" s="9">
        <v>43822</v>
      </c>
      <c r="E6" s="9">
        <v>44914</v>
      </c>
    </row>
    <row r="7" spans="1:5" ht="28.5" x14ac:dyDescent="0.45">
      <c r="A7" s="10" t="s">
        <v>10</v>
      </c>
      <c r="B7" s="46">
        <v>25944</v>
      </c>
      <c r="C7" s="15" t="s">
        <v>87</v>
      </c>
      <c r="D7" s="11">
        <v>43801</v>
      </c>
      <c r="E7" s="11">
        <v>43921</v>
      </c>
    </row>
    <row r="8" spans="1:5" x14ac:dyDescent="0.45">
      <c r="A8" s="6" t="s">
        <v>11</v>
      </c>
      <c r="B8" s="12">
        <v>341766</v>
      </c>
      <c r="C8" s="8" t="s">
        <v>12</v>
      </c>
      <c r="D8" s="9">
        <v>43801</v>
      </c>
      <c r="E8" s="9">
        <v>44896</v>
      </c>
    </row>
    <row r="9" spans="1:5" ht="28.5" x14ac:dyDescent="0.45">
      <c r="A9" s="10" t="s">
        <v>13</v>
      </c>
      <c r="B9" s="7">
        <v>29000</v>
      </c>
      <c r="C9" s="13" t="s">
        <v>14</v>
      </c>
      <c r="D9" s="11">
        <v>43802</v>
      </c>
      <c r="E9" s="11">
        <v>43889</v>
      </c>
    </row>
    <row r="10" spans="1:5" ht="28.5" x14ac:dyDescent="0.45">
      <c r="A10" s="10" t="s">
        <v>15</v>
      </c>
      <c r="B10" s="12">
        <v>10667.31</v>
      </c>
      <c r="C10" s="13" t="s">
        <v>88</v>
      </c>
      <c r="D10" s="11">
        <v>43810</v>
      </c>
      <c r="E10" s="11">
        <v>43830</v>
      </c>
    </row>
    <row r="11" spans="1:5" x14ac:dyDescent="0.45">
      <c r="A11" s="10" t="s">
        <v>16</v>
      </c>
      <c r="B11" s="46">
        <v>200000</v>
      </c>
      <c r="C11" s="10" t="s">
        <v>17</v>
      </c>
      <c r="D11" s="11">
        <v>43805</v>
      </c>
      <c r="E11" s="11">
        <v>44170</v>
      </c>
    </row>
    <row r="12" spans="1:5" ht="42.75" x14ac:dyDescent="0.45">
      <c r="A12" s="6" t="s">
        <v>18</v>
      </c>
      <c r="B12" s="7">
        <v>288150</v>
      </c>
      <c r="C12" s="8" t="s">
        <v>19</v>
      </c>
      <c r="D12" s="9">
        <v>43800</v>
      </c>
      <c r="E12" s="9">
        <v>44895</v>
      </c>
    </row>
    <row r="13" spans="1:5" x14ac:dyDescent="0.45">
      <c r="A13" s="14" t="s">
        <v>20</v>
      </c>
      <c r="B13" s="7">
        <v>12177.99</v>
      </c>
      <c r="C13" s="8" t="s">
        <v>21</v>
      </c>
      <c r="D13" s="11">
        <v>43800</v>
      </c>
      <c r="E13" s="11">
        <v>43812</v>
      </c>
    </row>
    <row r="14" spans="1:5" x14ac:dyDescent="0.45">
      <c r="A14" s="6" t="s">
        <v>22</v>
      </c>
      <c r="B14" s="7">
        <v>11145.19</v>
      </c>
      <c r="C14" s="8" t="s">
        <v>23</v>
      </c>
      <c r="D14" s="9">
        <v>43801</v>
      </c>
      <c r="E14" s="9">
        <v>43803</v>
      </c>
    </row>
    <row r="15" spans="1:5" x14ac:dyDescent="0.45">
      <c r="A15" s="15" t="s">
        <v>24</v>
      </c>
      <c r="B15" s="12">
        <v>13878.326999999999</v>
      </c>
      <c r="C15" s="15" t="s">
        <v>25</v>
      </c>
      <c r="D15" s="11">
        <v>43802</v>
      </c>
      <c r="E15" s="11">
        <v>44183</v>
      </c>
    </row>
    <row r="16" spans="1:5" x14ac:dyDescent="0.45">
      <c r="A16" s="6" t="s">
        <v>26</v>
      </c>
      <c r="B16" s="7">
        <v>43412.5</v>
      </c>
      <c r="C16" s="8" t="s">
        <v>27</v>
      </c>
      <c r="D16" s="9">
        <v>43829</v>
      </c>
      <c r="E16" s="9">
        <v>44012</v>
      </c>
    </row>
    <row r="17" spans="1:5" x14ac:dyDescent="0.45">
      <c r="A17" s="6" t="s">
        <v>28</v>
      </c>
      <c r="B17" s="7">
        <v>50000</v>
      </c>
      <c r="C17" s="8" t="s">
        <v>29</v>
      </c>
      <c r="D17" s="9">
        <v>43819</v>
      </c>
      <c r="E17" s="9">
        <v>44926</v>
      </c>
    </row>
    <row r="18" spans="1:5" x14ac:dyDescent="0.45">
      <c r="A18" s="15" t="s">
        <v>30</v>
      </c>
      <c r="B18" s="12">
        <v>113565</v>
      </c>
      <c r="C18" s="15" t="s">
        <v>31</v>
      </c>
      <c r="D18" s="11">
        <v>43800</v>
      </c>
      <c r="E18" s="11">
        <v>43830</v>
      </c>
    </row>
    <row r="19" spans="1:5" x14ac:dyDescent="0.45">
      <c r="A19" s="6" t="s">
        <v>32</v>
      </c>
      <c r="B19" s="16">
        <v>21528.76</v>
      </c>
      <c r="C19" s="17" t="s">
        <v>33</v>
      </c>
      <c r="D19" s="11">
        <v>43805</v>
      </c>
      <c r="E19" s="11">
        <v>44196</v>
      </c>
    </row>
    <row r="20" spans="1:5" x14ac:dyDescent="0.45">
      <c r="A20" s="6" t="s">
        <v>32</v>
      </c>
      <c r="B20" s="7">
        <v>21528</v>
      </c>
      <c r="C20" s="8" t="s">
        <v>34</v>
      </c>
      <c r="D20" s="9">
        <v>43805</v>
      </c>
      <c r="E20" s="9">
        <v>44196</v>
      </c>
    </row>
    <row r="21" spans="1:5" ht="44.25" customHeight="1" x14ac:dyDescent="0.45">
      <c r="A21" s="10" t="s">
        <v>35</v>
      </c>
      <c r="B21" s="12">
        <v>177308.87</v>
      </c>
      <c r="C21" s="13" t="s">
        <v>36</v>
      </c>
      <c r="D21" s="11">
        <v>43801</v>
      </c>
      <c r="E21" s="11">
        <v>44074</v>
      </c>
    </row>
    <row r="22" spans="1:5" ht="20.25" customHeight="1" x14ac:dyDescent="0.45">
      <c r="A22" s="15" t="s">
        <v>37</v>
      </c>
      <c r="B22" s="16">
        <v>2788220.05</v>
      </c>
      <c r="C22" s="15" t="s">
        <v>38</v>
      </c>
      <c r="D22" s="11">
        <v>43800</v>
      </c>
      <c r="E22" s="11">
        <v>45626</v>
      </c>
    </row>
    <row r="23" spans="1:5" x14ac:dyDescent="0.45">
      <c r="A23" s="6" t="s">
        <v>39</v>
      </c>
      <c r="B23" s="7">
        <v>50000</v>
      </c>
      <c r="C23" s="8" t="s">
        <v>40</v>
      </c>
      <c r="D23" s="9">
        <v>43816</v>
      </c>
      <c r="E23" s="9">
        <v>43921</v>
      </c>
    </row>
    <row r="24" spans="1:5" ht="28.5" x14ac:dyDescent="0.45">
      <c r="A24" s="6" t="s">
        <v>41</v>
      </c>
      <c r="B24" s="7">
        <v>25926.25</v>
      </c>
      <c r="C24" s="8" t="s">
        <v>42</v>
      </c>
      <c r="D24" s="9">
        <v>43800</v>
      </c>
      <c r="E24" s="9">
        <v>43830</v>
      </c>
    </row>
    <row r="25" spans="1:5" x14ac:dyDescent="0.45">
      <c r="A25" s="6" t="s">
        <v>43</v>
      </c>
      <c r="B25" s="7">
        <v>100000</v>
      </c>
      <c r="C25" s="8" t="s">
        <v>44</v>
      </c>
      <c r="D25" s="9">
        <v>43830</v>
      </c>
      <c r="E25" s="9">
        <v>44195</v>
      </c>
    </row>
    <row r="26" spans="1:5" x14ac:dyDescent="0.45">
      <c r="A26" s="6" t="s">
        <v>45</v>
      </c>
      <c r="B26" s="7">
        <v>71758.759999999995</v>
      </c>
      <c r="C26" s="8" t="s">
        <v>46</v>
      </c>
      <c r="D26" s="9">
        <v>43818</v>
      </c>
      <c r="E26" s="9">
        <v>44092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6" sqref="C6"/>
    </sheetView>
  </sheetViews>
  <sheetFormatPr defaultColWidth="10.6640625" defaultRowHeight="14.25" x14ac:dyDescent="0.45"/>
  <cols>
    <col min="1" max="1" width="18.59765625" customWidth="1"/>
    <col min="2" max="2" width="12" bestFit="1" customWidth="1"/>
    <col min="3" max="3" width="54.59765625" bestFit="1" customWidth="1"/>
    <col min="4" max="5" width="10.3984375" bestFit="1" customWidth="1"/>
  </cols>
  <sheetData>
    <row r="1" spans="1:5" ht="15.75" x14ac:dyDescent="0.5">
      <c r="A1" s="59" t="s">
        <v>0</v>
      </c>
      <c r="B1" s="59"/>
      <c r="C1" s="59"/>
      <c r="D1" s="59"/>
      <c r="E1" s="59"/>
    </row>
    <row r="2" spans="1:5" x14ac:dyDescent="0.45">
      <c r="A2" s="60" t="s">
        <v>47</v>
      </c>
      <c r="B2" s="61"/>
      <c r="C2" s="61"/>
      <c r="D2" s="61"/>
      <c r="E2" s="61"/>
    </row>
    <row r="3" spans="1:5" ht="16.149999999999999" thickBot="1" x14ac:dyDescent="0.5">
      <c r="A3" s="62" t="s">
        <v>2</v>
      </c>
      <c r="B3" s="62"/>
      <c r="C3" s="62"/>
      <c r="D3" s="62"/>
      <c r="E3" s="62"/>
    </row>
    <row r="4" spans="1:5" ht="57.4" thickBot="1" x14ac:dyDescent="0.5">
      <c r="A4" s="2" t="s">
        <v>3</v>
      </c>
      <c r="B4" s="3" t="s">
        <v>4</v>
      </c>
      <c r="C4" s="4" t="s">
        <v>5</v>
      </c>
      <c r="D4" s="3" t="s">
        <v>6</v>
      </c>
      <c r="E4" s="5" t="s">
        <v>7</v>
      </c>
    </row>
    <row r="5" spans="1:5" x14ac:dyDescent="0.45">
      <c r="A5" s="18" t="s">
        <v>48</v>
      </c>
      <c r="B5" s="47">
        <v>11300</v>
      </c>
      <c r="C5" s="18" t="s">
        <v>49</v>
      </c>
      <c r="D5" s="19">
        <v>43800</v>
      </c>
      <c r="E5" s="19">
        <v>43830</v>
      </c>
    </row>
    <row r="6" spans="1:5" ht="28.5" x14ac:dyDescent="0.45">
      <c r="A6" s="20" t="s">
        <v>50</v>
      </c>
      <c r="B6" s="48">
        <v>24605.75</v>
      </c>
      <c r="C6" s="49" t="s">
        <v>51</v>
      </c>
      <c r="D6" s="21">
        <v>43808</v>
      </c>
      <c r="E6" s="21">
        <v>43830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0" sqref="D10"/>
    </sheetView>
  </sheetViews>
  <sheetFormatPr defaultColWidth="10.6640625" defaultRowHeight="14.25" x14ac:dyDescent="0.45"/>
  <cols>
    <col min="1" max="1" width="31.3984375" customWidth="1"/>
    <col min="2" max="2" width="64.1328125" customWidth="1"/>
    <col min="3" max="3" width="16.265625" bestFit="1" customWidth="1"/>
    <col min="4" max="4" width="15.1328125" bestFit="1" customWidth="1"/>
    <col min="5" max="5" width="16.265625" bestFit="1" customWidth="1"/>
    <col min="6" max="7" width="10.3984375" bestFit="1" customWidth="1"/>
  </cols>
  <sheetData>
    <row r="1" spans="1:7" x14ac:dyDescent="0.45">
      <c r="A1" s="60" t="s">
        <v>0</v>
      </c>
      <c r="B1" s="60"/>
      <c r="C1" s="60"/>
      <c r="D1" s="60"/>
      <c r="E1" s="60"/>
      <c r="F1" s="60"/>
      <c r="G1" s="60"/>
    </row>
    <row r="2" spans="1:7" x14ac:dyDescent="0.45">
      <c r="A2" s="60" t="s">
        <v>52</v>
      </c>
      <c r="B2" s="61"/>
      <c r="C2" s="61"/>
      <c r="D2" s="61"/>
      <c r="E2" s="61"/>
      <c r="F2" s="61"/>
      <c r="G2" s="61"/>
    </row>
    <row r="3" spans="1:7" ht="16.149999999999999" thickBot="1" x14ac:dyDescent="0.5">
      <c r="A3" s="62" t="s">
        <v>2</v>
      </c>
      <c r="B3" s="62"/>
      <c r="C3" s="62"/>
      <c r="D3" s="62"/>
      <c r="E3" s="62"/>
      <c r="F3" s="62"/>
      <c r="G3" s="62"/>
    </row>
    <row r="4" spans="1:7" ht="43.15" thickBot="1" x14ac:dyDescent="0.5">
      <c r="A4" s="22" t="s">
        <v>3</v>
      </c>
      <c r="B4" s="23" t="s">
        <v>5</v>
      </c>
      <c r="C4" s="24" t="s">
        <v>53</v>
      </c>
      <c r="D4" s="25" t="s">
        <v>54</v>
      </c>
      <c r="E4" s="24" t="s">
        <v>55</v>
      </c>
      <c r="F4" s="50" t="s">
        <v>6</v>
      </c>
      <c r="G4" s="26" t="s">
        <v>7</v>
      </c>
    </row>
    <row r="5" spans="1:7" ht="28.5" x14ac:dyDescent="0.45">
      <c r="A5" s="27" t="s">
        <v>56</v>
      </c>
      <c r="B5" s="28" t="s">
        <v>57</v>
      </c>
      <c r="C5" s="51">
        <v>553040079</v>
      </c>
      <c r="D5" s="51">
        <v>25835446</v>
      </c>
      <c r="E5" s="51">
        <v>578875525</v>
      </c>
      <c r="F5" s="29">
        <v>42597</v>
      </c>
      <c r="G5" s="29">
        <v>45152</v>
      </c>
    </row>
    <row r="6" spans="1:7" x14ac:dyDescent="0.45">
      <c r="A6" s="30" t="s">
        <v>58</v>
      </c>
      <c r="B6" s="31" t="s">
        <v>59</v>
      </c>
      <c r="C6" s="52">
        <v>8563.1</v>
      </c>
      <c r="D6" s="52">
        <v>5352.59</v>
      </c>
      <c r="E6" s="52">
        <f>SUM(C6+D6)</f>
        <v>13915.69</v>
      </c>
      <c r="F6" s="29">
        <v>43075</v>
      </c>
      <c r="G6" s="29">
        <v>44170</v>
      </c>
    </row>
    <row r="7" spans="1:7" ht="28.5" x14ac:dyDescent="0.45">
      <c r="A7" s="27" t="s">
        <v>60</v>
      </c>
      <c r="B7" s="32" t="s">
        <v>89</v>
      </c>
      <c r="C7" s="51">
        <v>600000</v>
      </c>
      <c r="D7" s="51">
        <v>0</v>
      </c>
      <c r="E7" s="51">
        <v>600000</v>
      </c>
      <c r="F7" s="29">
        <v>40330</v>
      </c>
      <c r="G7" s="29">
        <v>44561</v>
      </c>
    </row>
    <row r="8" spans="1:7" x14ac:dyDescent="0.45">
      <c r="A8" s="33" t="s">
        <v>61</v>
      </c>
      <c r="B8" s="33" t="s">
        <v>62</v>
      </c>
      <c r="C8" s="53">
        <v>420103</v>
      </c>
      <c r="D8" s="53">
        <v>15000</v>
      </c>
      <c r="E8" s="53">
        <v>435103</v>
      </c>
      <c r="F8" s="29">
        <v>42742</v>
      </c>
      <c r="G8" s="29">
        <v>43909</v>
      </c>
    </row>
    <row r="9" spans="1:7" ht="28.5" x14ac:dyDescent="0.45">
      <c r="A9" s="34" t="s">
        <v>63</v>
      </c>
      <c r="B9" s="35" t="s">
        <v>64</v>
      </c>
      <c r="C9" s="54">
        <v>585000</v>
      </c>
      <c r="D9" s="54">
        <v>585000</v>
      </c>
      <c r="E9" s="51">
        <f>C9+D9</f>
        <v>1170000</v>
      </c>
      <c r="F9" s="29">
        <v>43472</v>
      </c>
      <c r="G9" s="29">
        <v>44202</v>
      </c>
    </row>
    <row r="10" spans="1:7" x14ac:dyDescent="0.45">
      <c r="A10" s="36" t="s">
        <v>65</v>
      </c>
      <c r="B10" s="37" t="s">
        <v>66</v>
      </c>
      <c r="C10" s="55">
        <v>101939.42</v>
      </c>
      <c r="D10" s="55">
        <v>110387.33</v>
      </c>
      <c r="E10" s="55">
        <f>SUM(C10+D10)</f>
        <v>212326.75</v>
      </c>
      <c r="F10" s="38">
        <v>43466</v>
      </c>
      <c r="G10" s="38">
        <v>44196</v>
      </c>
    </row>
    <row r="11" spans="1:7" ht="28.5" x14ac:dyDescent="0.45">
      <c r="A11" s="39" t="s">
        <v>67</v>
      </c>
      <c r="B11" s="40" t="s">
        <v>68</v>
      </c>
      <c r="C11" s="56">
        <v>580000</v>
      </c>
      <c r="D11" s="56">
        <v>580000</v>
      </c>
      <c r="E11" s="56">
        <f>C11+D11</f>
        <v>1160000</v>
      </c>
      <c r="F11" s="38">
        <v>43466</v>
      </c>
      <c r="G11" s="38">
        <v>44196</v>
      </c>
    </row>
    <row r="12" spans="1:7" x14ac:dyDescent="0.45">
      <c r="A12" s="27" t="s">
        <v>69</v>
      </c>
      <c r="B12" s="32" t="s">
        <v>66</v>
      </c>
      <c r="C12" s="52">
        <v>248395.33</v>
      </c>
      <c r="D12" s="52">
        <v>147582.84</v>
      </c>
      <c r="E12" s="52">
        <f>SUM(C12+D12)</f>
        <v>395978.17</v>
      </c>
      <c r="F12" s="29">
        <v>43070</v>
      </c>
      <c r="G12" s="29">
        <v>44166</v>
      </c>
    </row>
    <row r="13" spans="1:7" x14ac:dyDescent="0.45">
      <c r="A13" s="27" t="s">
        <v>70</v>
      </c>
      <c r="B13" s="40" t="s">
        <v>71</v>
      </c>
      <c r="C13" s="51">
        <v>168720</v>
      </c>
      <c r="D13" s="51">
        <v>40462.239999999998</v>
      </c>
      <c r="E13" s="51">
        <v>209182.24</v>
      </c>
      <c r="F13" s="29">
        <v>42177</v>
      </c>
      <c r="G13" s="29">
        <v>44003</v>
      </c>
    </row>
    <row r="14" spans="1:7" x14ac:dyDescent="0.45">
      <c r="A14" s="27" t="s">
        <v>72</v>
      </c>
      <c r="B14" s="41" t="s">
        <v>73</v>
      </c>
      <c r="C14" s="51">
        <v>18673515</v>
      </c>
      <c r="D14" s="51">
        <v>-290490</v>
      </c>
      <c r="E14" s="51">
        <v>18383025</v>
      </c>
      <c r="F14" s="29">
        <v>42962</v>
      </c>
      <c r="G14" s="29">
        <v>45152</v>
      </c>
    </row>
    <row r="15" spans="1:7" ht="28.5" x14ac:dyDescent="0.45">
      <c r="A15" s="27" t="s">
        <v>74</v>
      </c>
      <c r="B15" s="32" t="s">
        <v>75</v>
      </c>
      <c r="C15" s="51">
        <v>245000</v>
      </c>
      <c r="D15" s="51">
        <v>245000</v>
      </c>
      <c r="E15" s="51">
        <f>C15+D15</f>
        <v>490000</v>
      </c>
      <c r="F15" s="29">
        <v>43466</v>
      </c>
      <c r="G15" s="29">
        <v>44196</v>
      </c>
    </row>
    <row r="16" spans="1:7" x14ac:dyDescent="0.45">
      <c r="A16" s="30" t="s">
        <v>76</v>
      </c>
      <c r="B16" s="31" t="s">
        <v>66</v>
      </c>
      <c r="C16" s="52">
        <v>21511.48</v>
      </c>
      <c r="D16" s="52">
        <v>22560.82</v>
      </c>
      <c r="E16" s="52">
        <f>SUM(C16+D16)</f>
        <v>44072.3</v>
      </c>
      <c r="F16" s="29">
        <v>43480</v>
      </c>
      <c r="G16" s="29">
        <v>44210</v>
      </c>
    </row>
    <row r="17" spans="1:7" ht="28.5" x14ac:dyDescent="0.45">
      <c r="A17" s="42" t="s">
        <v>77</v>
      </c>
      <c r="B17" s="43" t="s">
        <v>78</v>
      </c>
      <c r="C17" s="57">
        <v>418000</v>
      </c>
      <c r="D17" s="57">
        <v>418000</v>
      </c>
      <c r="E17" s="57">
        <f>C17+D17</f>
        <v>836000</v>
      </c>
      <c r="F17" s="44">
        <v>43466</v>
      </c>
      <c r="G17" s="44">
        <v>44196</v>
      </c>
    </row>
    <row r="18" spans="1:7" ht="28.5" x14ac:dyDescent="0.45">
      <c r="A18" s="39" t="s">
        <v>79</v>
      </c>
      <c r="B18" s="40" t="s">
        <v>80</v>
      </c>
      <c r="C18" s="58">
        <v>710000</v>
      </c>
      <c r="D18" s="56">
        <v>710000</v>
      </c>
      <c r="E18" s="56">
        <f>C18+D18</f>
        <v>1420000</v>
      </c>
      <c r="F18" s="45">
        <v>43466</v>
      </c>
      <c r="G18" s="45">
        <v>44196</v>
      </c>
    </row>
    <row r="19" spans="1:7" ht="28.5" x14ac:dyDescent="0.45">
      <c r="A19" s="39" t="s">
        <v>81</v>
      </c>
      <c r="B19" s="40" t="s">
        <v>82</v>
      </c>
      <c r="C19" s="56">
        <v>410000</v>
      </c>
      <c r="D19" s="56">
        <v>410000</v>
      </c>
      <c r="E19" s="56">
        <f>C19+D19</f>
        <v>820000</v>
      </c>
      <c r="F19" s="45">
        <v>43466</v>
      </c>
      <c r="G19" s="45">
        <v>44196</v>
      </c>
    </row>
    <row r="20" spans="1:7" x14ac:dyDescent="0.45">
      <c r="A20" s="39" t="s">
        <v>83</v>
      </c>
      <c r="B20" s="40" t="s">
        <v>84</v>
      </c>
      <c r="C20" s="56">
        <v>133001.20000000001</v>
      </c>
      <c r="D20" s="56">
        <v>64960</v>
      </c>
      <c r="E20" s="56">
        <v>192015.26</v>
      </c>
      <c r="F20" s="45">
        <v>42736</v>
      </c>
      <c r="G20" s="45">
        <v>44196</v>
      </c>
    </row>
    <row r="21" spans="1:7" x14ac:dyDescent="0.45">
      <c r="A21" s="39" t="s">
        <v>85</v>
      </c>
      <c r="B21" s="40" t="s">
        <v>86</v>
      </c>
      <c r="C21" s="56">
        <f>E21-D21</f>
        <v>176000</v>
      </c>
      <c r="D21" s="56">
        <v>21660</v>
      </c>
      <c r="E21" s="56">
        <v>197660</v>
      </c>
      <c r="F21" s="45">
        <v>40269</v>
      </c>
      <c r="G21" s="45">
        <v>44196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816D5B314834448291CF3F9E8079DE" ma:contentTypeVersion="10" ma:contentTypeDescription="Create a new document." ma:contentTypeScope="" ma:versionID="3c611a7df52f837b14163bf6b9bab7b9">
  <xsd:schema xmlns:xsd="http://www.w3.org/2001/XMLSchema" xmlns:xs="http://www.w3.org/2001/XMLSchema" xmlns:p="http://schemas.microsoft.com/office/2006/metadata/properties" xmlns:ns1="http://schemas.microsoft.com/sharepoint/v3" xmlns:ns3="6207ed29-e374-4fb7-8148-243779743960" targetNamespace="http://schemas.microsoft.com/office/2006/metadata/properties" ma:root="true" ma:fieldsID="0076af319a1813e991791ceed089b5f4" ns1:_="" ns3:_="">
    <xsd:import namespace="http://schemas.microsoft.com/sharepoint/v3"/>
    <xsd:import namespace="6207ed29-e374-4fb7-8148-2437797439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7ed29-e374-4fb7-8148-243779743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172571-395D-42B5-8C7F-B0044B2A4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D5AF4D-01FC-4CF7-873E-39ADC71F2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07ed29-e374-4fb7-8148-243779743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8AF86B-7C1A-4334-8F2A-2FE4EBC4925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6207ed29-e374-4fb7-8148-24377974396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Commandes subséquentes </vt:lpstr>
      <vt:lpstr>Modification de plus de 10 000 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TRSB</dc:creator>
  <cp:lastModifiedBy>emosozi</cp:lastModifiedBy>
  <dcterms:created xsi:type="dcterms:W3CDTF">2020-01-22T21:53:07Z</dcterms:created>
  <dcterms:modified xsi:type="dcterms:W3CDTF">2020-01-27T21:31:42Z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0x01010062816D5B314834448291CF3F9E8079DE</vt:lpwstr>
  </property>
</Properties>
</file>