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Quarterly/2019/Approved and Posted Finals/Q2 - FINAL REVIEW for Posting/"/>
    </mc:Choice>
  </mc:AlternateContent>
  <bookViews>
    <workbookView xWindow="0" yWindow="0" windowWidth="20490" windowHeight="7755"/>
  </bookViews>
  <sheets>
    <sheet name="Contrats de 10 000 $" sheetId="1" r:id="rId1"/>
    <sheet name="Commandes de 10 000 $" sheetId="2" r:id="rId2"/>
    <sheet name="Modifications de 10 000 $" sheetId="3" r:id="rId3"/>
  </sheets>
  <definedNames>
    <definedName name="_xlnm._FilterDatabase" localSheetId="1" hidden="1">'Commandes de 10 000 $'!$4:$4</definedName>
    <definedName name="_xlnm._FilterDatabase" localSheetId="0" hidden="1">'Contrats de 10 000 $'!$A$4:$E$4</definedName>
    <definedName name="_xlnm._FilterDatabase" localSheetId="2" hidden="1">'Modifications de 10 000 $'!$A$4:$G$17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7" i="3"/>
  <c r="E8" i="3"/>
  <c r="E9" i="3"/>
  <c r="E11" i="3"/>
  <c r="E12" i="3"/>
  <c r="D13" i="3"/>
  <c r="E13" i="3" s="1"/>
  <c r="E17" i="3"/>
</calcChain>
</file>

<file path=xl/comments1.xml><?xml version="1.0" encoding="utf-8"?>
<comments xmlns="http://schemas.openxmlformats.org/spreadsheetml/2006/main">
  <authors>
    <author>itaus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itaus:</t>
        </r>
        <r>
          <rPr>
            <sz val="9"/>
            <color indexed="81"/>
            <rFont val="Tahoma"/>
            <family val="2"/>
          </rPr>
          <t xml:space="preserve">
55483 USD</t>
        </r>
      </text>
    </comment>
  </commentList>
</comments>
</file>

<file path=xl/sharedStrings.xml><?xml version="1.0" encoding="utf-8"?>
<sst xmlns="http://schemas.openxmlformats.org/spreadsheetml/2006/main" count="103" uniqueCount="85">
  <si>
    <t>Produits et équipement de conciergerie</t>
  </si>
  <si>
    <t>Wood Wyant Canada Incorporated</t>
  </si>
  <si>
    <t>Travaux de remise en état – Programme de logement pour les ruraux et les Autochtones</t>
  </si>
  <si>
    <t>Val Bradley</t>
  </si>
  <si>
    <t>Ateliers sur les compétences en matière de rendement et d'apprentissage</t>
  </si>
  <si>
    <t xml:space="preserve">L’institut pour la performance et l’apprentissage </t>
  </si>
  <si>
    <t>Données - Enquête sur le logement au Canada</t>
  </si>
  <si>
    <t>Statistique Canada</t>
  </si>
  <si>
    <t>Vérification interne en matière de santé et de sécurité</t>
  </si>
  <si>
    <t>Samson et associés</t>
  </si>
  <si>
    <t>Formation de l'équipe d'évaluation</t>
  </si>
  <si>
    <t>RP Shepherd Associates</t>
  </si>
  <si>
    <t>Commandes de dispositifs informatiques de petite valeur</t>
  </si>
  <si>
    <t>Nova Networks Inc.</t>
  </si>
  <si>
    <t>Spectacles de danse du Festival</t>
  </si>
  <si>
    <t>New Works</t>
  </si>
  <si>
    <t>Formation de conseiller de confiance - Professionnel du risque en tant que partenaire d'affaires</t>
  </si>
  <si>
    <t>Moody’s Analytics</t>
  </si>
  <si>
    <t xml:space="preserve">Achat de licences annuelles pour des services professionnels et de la formation </t>
  </si>
  <si>
    <t>Hootsuite Inc</t>
  </si>
  <si>
    <t>Livraison automatique d’huile de chauffage pour des logements locatifs destinés aux ruraux et aux Autochtones</t>
  </si>
  <si>
    <t>Highlands Fuel Delivery G.P. DBA Irving Energy</t>
  </si>
  <si>
    <t>Apprentissage en ligne à l'appui de la formation</t>
  </si>
  <si>
    <t>GP Strategies Canada</t>
  </si>
  <si>
    <t>Services de gestion des déchets</t>
  </si>
  <si>
    <t>GFL Environmental Incorporated</t>
  </si>
  <si>
    <t>Évaluations de compétences en ligne</t>
  </si>
  <si>
    <t>EPSI Inc</t>
  </si>
  <si>
    <t>Edgenda Leadership Inc</t>
  </si>
  <si>
    <t xml:space="preserve">Services de gestion du stationnement </t>
  </si>
  <si>
    <t>Easypark</t>
  </si>
  <si>
    <t>Compugen Inc.</t>
  </si>
  <si>
    <t>Plateforme de surveillance des médias</t>
  </si>
  <si>
    <t>Cision Canada Inc.</t>
  </si>
  <si>
    <t>Services de voiturier pour bicyclettes</t>
  </si>
  <si>
    <t>Better Environmentally Sound Transportation</t>
  </si>
  <si>
    <t>Services d'entretien des arbres</t>
  </si>
  <si>
    <t>BC Plant Health Care Incorporated</t>
  </si>
  <si>
    <t>Alia Conseil Incorporated</t>
  </si>
  <si>
    <t>Formations pour les employés qui participent à la mesure du rendement</t>
  </si>
  <si>
    <t>Adura Strategy</t>
  </si>
  <si>
    <t>Services de consultation : analyse de compatibilité canadienne</t>
  </si>
  <si>
    <t>Actualize Consulting</t>
  </si>
  <si>
    <t>Date de fin</t>
  </si>
  <si>
    <t>Date de début</t>
  </si>
  <si>
    <t>Portée des travaux du contrat</t>
  </si>
  <si>
    <t>Valeur du contrat (taxes comprises)</t>
  </si>
  <si>
    <t>Fournisseur</t>
  </si>
  <si>
    <t>Du 1er juin 2019 au 30 juin 2019</t>
  </si>
  <si>
    <t>Contrats de plus de 10 000 $</t>
  </si>
  <si>
    <t>ACTIVITÉS D’APPROVISIONNEMENT</t>
  </si>
  <si>
    <t xml:space="preserve">Services de travail temporaire : opérateur principal à la saisie de données </t>
  </si>
  <si>
    <t>Adecco Employment Services Limited</t>
  </si>
  <si>
    <t xml:space="preserve">Services de travail temporaire : commis principal à la saisie de données </t>
  </si>
  <si>
    <t>Commandes de plus de 10 000 $</t>
  </si>
  <si>
    <t>Services d'impression et de finition</t>
  </si>
  <si>
    <t>Xerox Canada Limited</t>
  </si>
  <si>
    <t>Services professionnels - gestionnaire de projet</t>
  </si>
  <si>
    <t>WSP Inc.</t>
  </si>
  <si>
    <t xml:space="preserve">Affiches métalliques et fournitures liées à la gestion de la circulation </t>
  </si>
  <si>
    <t>Valley Traffic Systems</t>
  </si>
  <si>
    <t>*Converti à partir des valeurs en USD</t>
  </si>
  <si>
    <t xml:space="preserve">Services de sécurité assurés par des gardiens en uniforme </t>
  </si>
  <si>
    <t>Securiguard Services Ltd.</t>
  </si>
  <si>
    <t>Programme de reconnaissance des employés</t>
  </si>
  <si>
    <t>O.C. TANNER RECOGNITION COMPANY LIMITED</t>
  </si>
  <si>
    <t>Maintenance et support des logiciels de sécurité</t>
  </si>
  <si>
    <t xml:space="preserve">Nova Networks </t>
  </si>
  <si>
    <t>Services de consultation liés aux pensions et aux avantages sociaux</t>
  </si>
  <si>
    <t>Mercer (Canada) Limited</t>
  </si>
  <si>
    <t xml:space="preserve">Services de nettoyage </t>
  </si>
  <si>
    <t>Hallmark Housekeeping Services</t>
  </si>
  <si>
    <t>Services de gestion des absences</t>
  </si>
  <si>
    <t>La Great-West, compagnie d'assurance-vie</t>
  </si>
  <si>
    <t>Régimes d’assurance collective</t>
  </si>
  <si>
    <t xml:space="preserve">Services de mise en marché, de vente et de gestion </t>
  </si>
  <si>
    <t>Century 21 Lesand Advantage Realty Corporation</t>
  </si>
  <si>
    <t xml:space="preserve">Abonnement aux mises à jour des codes postaux </t>
  </si>
  <si>
    <t>Société canadienne des postes</t>
  </si>
  <si>
    <t>Services de connectivité point à point</t>
  </si>
  <si>
    <t>Bell Canada</t>
  </si>
  <si>
    <t>Valeur totale du contrat (après les modifications)</t>
  </si>
  <si>
    <t>Montant de la modification</t>
  </si>
  <si>
    <t>Valeur totale du contrat (avant les modifications)</t>
  </si>
  <si>
    <t>Modifications de plus de 10 000 $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</si>
</sst>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_(&quot;$&quot;* #,##0.00_);_(&quot;$&quot;* \(#,##0.00\);_(&quot;$&quot;* &quot;-&quot;??_);_(@_)"/>
    <numFmt numFmtId="166" formatCode="&quot;$&quot;#,##0.00_);[Red]\(&quot;$&quot;#,##0.00\)"/>
    <numFmt numFmtId="167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wrapText="1"/>
    </xf>
    <xf numFmtId="165" fontId="0" fillId="0" borderId="0" xfId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165" fontId="0" fillId="0" borderId="0" xfId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16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/>
    </xf>
    <xf numFmtId="165" fontId="0" fillId="0" borderId="1" xfId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/>
    </xf>
    <xf numFmtId="165" fontId="0" fillId="0" borderId="1" xfId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vertical="top" wrapText="1"/>
    </xf>
    <xf numFmtId="165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65" fontId="0" fillId="0" borderId="1" xfId="1" applyFont="1" applyFill="1" applyBorder="1"/>
    <xf numFmtId="16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49" fontId="0" fillId="0" borderId="1" xfId="0" applyNumberFormat="1" applyFill="1" applyBorder="1" applyAlignment="1">
      <alignment horizontal="left" vertical="top" wrapText="1"/>
    </xf>
    <xf numFmtId="0" fontId="0" fillId="2" borderId="0" xfId="0" applyFill="1"/>
    <xf numFmtId="0" fontId="0" fillId="0" borderId="1" xfId="0" applyFill="1" applyBorder="1"/>
    <xf numFmtId="165" fontId="3" fillId="0" borderId="1" xfId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left" wrapText="1"/>
    </xf>
    <xf numFmtId="165" fontId="3" fillId="0" borderId="1" xfId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/>
    <xf numFmtId="49" fontId="0" fillId="0" borderId="0" xfId="0" applyNumberFormat="1" applyFont="1" applyFill="1" applyBorder="1" applyAlignment="1">
      <alignment horizontal="center" wrapText="1"/>
    </xf>
    <xf numFmtId="164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left"/>
    </xf>
    <xf numFmtId="22" fontId="0" fillId="0" borderId="0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horizontal="right"/>
    </xf>
    <xf numFmtId="49" fontId="0" fillId="0" borderId="7" xfId="0" applyNumberFormat="1" applyFont="1" applyFill="1" applyBorder="1" applyAlignment="1">
      <alignment horizontal="left"/>
    </xf>
    <xf numFmtId="165" fontId="0" fillId="0" borderId="7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/>
    <xf numFmtId="167" fontId="0" fillId="0" borderId="0" xfId="0" applyNumberFormat="1" applyFill="1"/>
    <xf numFmtId="167" fontId="0" fillId="0" borderId="0" xfId="1" applyNumberFormat="1" applyFont="1" applyFill="1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/>
    </xf>
    <xf numFmtId="164" fontId="0" fillId="0" borderId="6" xfId="0" applyNumberFormat="1" applyBorder="1" applyAlignment="1">
      <alignment horizontal="left"/>
    </xf>
    <xf numFmtId="167" fontId="0" fillId="0" borderId="6" xfId="2" applyNumberFormat="1" applyFont="1" applyFill="1" applyBorder="1" applyAlignment="1">
      <alignment horizontal="left" wrapText="1"/>
    </xf>
    <xf numFmtId="167" fontId="0" fillId="0" borderId="6" xfId="2" applyNumberFormat="1" applyFont="1" applyFill="1" applyBorder="1" applyAlignment="1">
      <alignment horizontal="left"/>
    </xf>
    <xf numFmtId="0" fontId="0" fillId="0" borderId="6" xfId="0" applyFill="1" applyBorder="1" applyAlignment="1">
      <alignment horizontal="left" vertical="center"/>
    </xf>
    <xf numFmtId="167" fontId="0" fillId="0" borderId="6" xfId="2" applyNumberFormat="1" applyFont="1" applyBorder="1" applyAlignment="1">
      <alignment horizontal="left" wrapText="1"/>
    </xf>
    <xf numFmtId="167" fontId="0" fillId="0" borderId="6" xfId="2" applyNumberFormat="1" applyFont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0" fillId="0" borderId="6" xfId="0" applyBorder="1" applyAlignment="1">
      <alignment horizontal="left" vertical="center"/>
    </xf>
    <xf numFmtId="167" fontId="0" fillId="0" borderId="6" xfId="1" applyNumberFormat="1" applyFont="1" applyFill="1" applyBorder="1" applyAlignment="1">
      <alignment horizontal="left"/>
    </xf>
    <xf numFmtId="167" fontId="0" fillId="0" borderId="6" xfId="1" applyNumberFormat="1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0" fillId="0" borderId="6" xfId="0" applyNumberFormat="1" applyFill="1" applyBorder="1" applyAlignment="1">
      <alignment horizontal="left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67" fontId="0" fillId="0" borderId="6" xfId="1" applyNumberFormat="1" applyFont="1" applyBorder="1" applyAlignment="1">
      <alignment horizontal="left"/>
    </xf>
    <xf numFmtId="0" fontId="0" fillId="0" borderId="6" xfId="0" applyFont="1" applyBorder="1" applyAlignment="1">
      <alignment horizontal="left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Border="1"/>
    <xf numFmtId="0" fontId="0" fillId="0" borderId="6" xfId="0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167" fontId="2" fillId="0" borderId="9" xfId="0" applyNumberFormat="1" applyFont="1" applyFill="1" applyBorder="1" applyAlignment="1">
      <alignment horizontal="left" wrapText="1"/>
    </xf>
    <xf numFmtId="167" fontId="2" fillId="0" borderId="9" xfId="1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pane ySplit="4" topLeftCell="A5" activePane="bottomLeft" state="frozen"/>
      <selection pane="bottomLeft" sqref="A1:E1"/>
    </sheetView>
  </sheetViews>
  <sheetFormatPr defaultColWidth="9.140625" defaultRowHeight="15" x14ac:dyDescent="0.25"/>
  <cols>
    <col min="1" max="1" width="48.140625" style="3" customWidth="1"/>
    <col min="2" max="2" width="18.140625" style="2" customWidth="1"/>
    <col min="3" max="3" width="56.42578125" style="3" customWidth="1"/>
    <col min="4" max="5" width="10.85546875" style="2" customWidth="1"/>
    <col min="6" max="16384" width="9.140625" style="1"/>
  </cols>
  <sheetData>
    <row r="1" spans="1:5" ht="15.75" x14ac:dyDescent="0.25">
      <c r="A1" s="46" t="s">
        <v>50</v>
      </c>
      <c r="B1" s="46"/>
      <c r="C1" s="46"/>
      <c r="D1" s="46"/>
      <c r="E1" s="46"/>
    </row>
    <row r="2" spans="1:5" x14ac:dyDescent="0.25">
      <c r="A2" s="45" t="s">
        <v>49</v>
      </c>
      <c r="B2" s="44"/>
      <c r="C2" s="44"/>
      <c r="D2" s="44"/>
      <c r="E2" s="44"/>
    </row>
    <row r="3" spans="1:5" ht="15.75" thickBot="1" x14ac:dyDescent="0.3">
      <c r="A3" s="43" t="s">
        <v>48</v>
      </c>
      <c r="B3" s="43"/>
      <c r="C3" s="43"/>
      <c r="D3" s="43"/>
      <c r="E3" s="43"/>
    </row>
    <row r="4" spans="1:5" ht="30.75" thickBot="1" x14ac:dyDescent="0.3">
      <c r="A4" s="42" t="s">
        <v>47</v>
      </c>
      <c r="B4" s="40" t="s">
        <v>46</v>
      </c>
      <c r="C4" s="41" t="s">
        <v>45</v>
      </c>
      <c r="D4" s="40" t="s">
        <v>44</v>
      </c>
      <c r="E4" s="39" t="s">
        <v>43</v>
      </c>
    </row>
    <row r="5" spans="1:5" x14ac:dyDescent="0.25">
      <c r="A5" s="23" t="s">
        <v>42</v>
      </c>
      <c r="B5" s="22">
        <v>364697.33</v>
      </c>
      <c r="C5" s="23" t="s">
        <v>41</v>
      </c>
      <c r="D5" s="19">
        <v>43623</v>
      </c>
      <c r="E5" s="19">
        <v>43799</v>
      </c>
    </row>
    <row r="6" spans="1:5" ht="30" x14ac:dyDescent="0.25">
      <c r="A6" s="33" t="s">
        <v>40</v>
      </c>
      <c r="B6" s="34">
        <v>146820</v>
      </c>
      <c r="C6" s="25" t="s">
        <v>39</v>
      </c>
      <c r="D6" s="24">
        <v>43620</v>
      </c>
      <c r="E6" s="24">
        <v>43819</v>
      </c>
    </row>
    <row r="7" spans="1:5" x14ac:dyDescent="0.25">
      <c r="A7" s="23" t="s">
        <v>38</v>
      </c>
      <c r="B7" s="20">
        <v>100000</v>
      </c>
      <c r="C7" s="35" t="s">
        <v>22</v>
      </c>
      <c r="D7" s="19">
        <v>43633</v>
      </c>
      <c r="E7" s="19">
        <v>44728</v>
      </c>
    </row>
    <row r="8" spans="1:5" x14ac:dyDescent="0.25">
      <c r="A8" s="30" t="s">
        <v>37</v>
      </c>
      <c r="B8" s="18">
        <v>525000</v>
      </c>
      <c r="C8" s="25" t="s">
        <v>36</v>
      </c>
      <c r="D8" s="29">
        <v>43623</v>
      </c>
      <c r="E8" s="29">
        <v>44712</v>
      </c>
    </row>
    <row r="9" spans="1:5" x14ac:dyDescent="0.25">
      <c r="A9" s="17" t="s">
        <v>35</v>
      </c>
      <c r="B9" s="18">
        <v>41092.800000000003</v>
      </c>
      <c r="C9" s="17" t="s">
        <v>34</v>
      </c>
      <c r="D9" s="16">
        <v>43617</v>
      </c>
      <c r="E9" s="16">
        <v>43738</v>
      </c>
    </row>
    <row r="10" spans="1:5" x14ac:dyDescent="0.25">
      <c r="A10" s="23" t="s">
        <v>33</v>
      </c>
      <c r="B10" s="22">
        <v>256251.18</v>
      </c>
      <c r="C10" s="23" t="s">
        <v>32</v>
      </c>
      <c r="D10" s="19">
        <v>43617</v>
      </c>
      <c r="E10" s="19">
        <v>44347</v>
      </c>
    </row>
    <row r="11" spans="1:5" x14ac:dyDescent="0.25">
      <c r="A11" s="21" t="s">
        <v>31</v>
      </c>
      <c r="B11" s="28">
        <v>100000</v>
      </c>
      <c r="C11" s="21" t="s">
        <v>12</v>
      </c>
      <c r="D11" s="19">
        <v>43644</v>
      </c>
      <c r="E11" s="19">
        <v>44012</v>
      </c>
    </row>
    <row r="12" spans="1:5" x14ac:dyDescent="0.25">
      <c r="A12" s="17" t="s">
        <v>30</v>
      </c>
      <c r="B12" s="18">
        <v>2580000</v>
      </c>
      <c r="C12" s="17" t="s">
        <v>29</v>
      </c>
      <c r="D12" s="16">
        <v>43617</v>
      </c>
      <c r="E12" s="16">
        <v>44712</v>
      </c>
    </row>
    <row r="13" spans="1:5" x14ac:dyDescent="0.25">
      <c r="A13" s="23" t="s">
        <v>28</v>
      </c>
      <c r="B13" s="34">
        <v>150000</v>
      </c>
      <c r="C13" s="35" t="s">
        <v>22</v>
      </c>
      <c r="D13" s="19">
        <v>43633</v>
      </c>
      <c r="E13" s="19">
        <v>44728</v>
      </c>
    </row>
    <row r="14" spans="1:5" x14ac:dyDescent="0.25">
      <c r="A14" s="33" t="s">
        <v>27</v>
      </c>
      <c r="B14" s="28">
        <v>50000</v>
      </c>
      <c r="C14" s="38" t="s">
        <v>26</v>
      </c>
      <c r="D14" s="19">
        <v>43619</v>
      </c>
      <c r="E14" s="19">
        <v>44349</v>
      </c>
    </row>
    <row r="15" spans="1:5" x14ac:dyDescent="0.25">
      <c r="A15" s="37" t="s">
        <v>25</v>
      </c>
      <c r="B15" s="36">
        <v>2100000</v>
      </c>
      <c r="C15" s="25" t="s">
        <v>24</v>
      </c>
      <c r="D15" s="16">
        <v>43617</v>
      </c>
      <c r="E15" s="16">
        <v>44712</v>
      </c>
    </row>
    <row r="16" spans="1:5" x14ac:dyDescent="0.25">
      <c r="A16" s="23" t="s">
        <v>23</v>
      </c>
      <c r="B16" s="20">
        <v>300000</v>
      </c>
      <c r="C16" s="35" t="s">
        <v>22</v>
      </c>
      <c r="D16" s="19">
        <v>43633</v>
      </c>
      <c r="E16" s="19">
        <v>44728</v>
      </c>
    </row>
    <row r="17" spans="1:5" ht="30" x14ac:dyDescent="0.25">
      <c r="A17" s="33" t="s">
        <v>21</v>
      </c>
      <c r="B17" s="34">
        <v>600000</v>
      </c>
      <c r="C17" s="25" t="s">
        <v>20</v>
      </c>
      <c r="D17" s="24">
        <v>43629</v>
      </c>
      <c r="E17" s="24">
        <v>44359</v>
      </c>
    </row>
    <row r="18" spans="1:5" s="32" customFormat="1" ht="14.25" customHeight="1" x14ac:dyDescent="0.25">
      <c r="A18" s="33" t="s">
        <v>19</v>
      </c>
      <c r="B18" s="28">
        <v>73140.38</v>
      </c>
      <c r="C18" s="27" t="s">
        <v>18</v>
      </c>
      <c r="D18" s="19">
        <v>43644</v>
      </c>
      <c r="E18" s="19">
        <v>44009</v>
      </c>
    </row>
    <row r="19" spans="1:5" ht="30" x14ac:dyDescent="0.25">
      <c r="A19" s="21" t="s">
        <v>17</v>
      </c>
      <c r="B19" s="20">
        <v>38420</v>
      </c>
      <c r="C19" s="31" t="s">
        <v>16</v>
      </c>
      <c r="D19" s="19">
        <v>43621</v>
      </c>
      <c r="E19" s="19">
        <v>43622</v>
      </c>
    </row>
    <row r="20" spans="1:5" x14ac:dyDescent="0.25">
      <c r="A20" s="30" t="s">
        <v>15</v>
      </c>
      <c r="B20" s="18">
        <v>50000</v>
      </c>
      <c r="C20" s="25" t="s">
        <v>14</v>
      </c>
      <c r="D20" s="29">
        <v>43617</v>
      </c>
      <c r="E20" s="29">
        <v>45443</v>
      </c>
    </row>
    <row r="21" spans="1:5" x14ac:dyDescent="0.25">
      <c r="A21" s="21" t="s">
        <v>13</v>
      </c>
      <c r="B21" s="28">
        <v>100000</v>
      </c>
      <c r="C21" s="21" t="s">
        <v>12</v>
      </c>
      <c r="D21" s="19">
        <v>43644</v>
      </c>
      <c r="E21" s="19">
        <v>44012</v>
      </c>
    </row>
    <row r="22" spans="1:5" ht="15" customHeight="1" x14ac:dyDescent="0.25">
      <c r="A22" s="27" t="s">
        <v>11</v>
      </c>
      <c r="B22" s="20">
        <v>15000</v>
      </c>
      <c r="C22" s="25" t="s">
        <v>10</v>
      </c>
      <c r="D22" s="24">
        <v>43642</v>
      </c>
      <c r="E22" s="24">
        <v>43708</v>
      </c>
    </row>
    <row r="23" spans="1:5" ht="15" customHeight="1" x14ac:dyDescent="0.25">
      <c r="A23" s="27" t="s">
        <v>9</v>
      </c>
      <c r="B23" s="26">
        <v>30000</v>
      </c>
      <c r="C23" s="25" t="s">
        <v>8</v>
      </c>
      <c r="D23" s="24">
        <v>43642</v>
      </c>
      <c r="E23" s="24">
        <v>43738</v>
      </c>
    </row>
    <row r="24" spans="1:5" ht="15" customHeight="1" x14ac:dyDescent="0.25">
      <c r="A24" s="23" t="s">
        <v>7</v>
      </c>
      <c r="B24" s="22">
        <v>317410.46999999997</v>
      </c>
      <c r="C24" s="21" t="s">
        <v>6</v>
      </c>
      <c r="D24" s="19">
        <v>43621</v>
      </c>
      <c r="E24" s="19">
        <v>43921</v>
      </c>
    </row>
    <row r="25" spans="1:5" ht="30" x14ac:dyDescent="0.25">
      <c r="A25" s="21" t="s">
        <v>5</v>
      </c>
      <c r="B25" s="20">
        <v>20363.05</v>
      </c>
      <c r="C25" s="17" t="s">
        <v>4</v>
      </c>
      <c r="D25" s="19">
        <v>43630</v>
      </c>
      <c r="E25" s="19">
        <v>43646</v>
      </c>
    </row>
    <row r="26" spans="1:5" ht="30" x14ac:dyDescent="0.25">
      <c r="A26" s="21" t="s">
        <v>3</v>
      </c>
      <c r="B26" s="20">
        <v>12098</v>
      </c>
      <c r="C26" s="17" t="s">
        <v>2</v>
      </c>
      <c r="D26" s="19">
        <v>43640</v>
      </c>
      <c r="E26" s="19">
        <v>43830</v>
      </c>
    </row>
    <row r="27" spans="1:5" x14ac:dyDescent="0.25">
      <c r="A27" s="17" t="s">
        <v>1</v>
      </c>
      <c r="B27" s="18">
        <v>750000</v>
      </c>
      <c r="C27" s="17" t="s">
        <v>0</v>
      </c>
      <c r="D27" s="16">
        <v>43630</v>
      </c>
      <c r="E27" s="16">
        <v>45456</v>
      </c>
    </row>
    <row r="28" spans="1:5" x14ac:dyDescent="0.25">
      <c r="A28" s="7"/>
      <c r="B28" s="11"/>
      <c r="C28" s="12"/>
      <c r="D28" s="6"/>
      <c r="E28" s="6"/>
    </row>
    <row r="29" spans="1:5" x14ac:dyDescent="0.25">
      <c r="A29" s="7"/>
      <c r="B29" s="11"/>
      <c r="C29" s="10"/>
      <c r="D29" s="6"/>
      <c r="E29" s="6"/>
    </row>
    <row r="30" spans="1:5" x14ac:dyDescent="0.25">
      <c r="A30" s="7"/>
      <c r="B30" s="11"/>
      <c r="C30" s="12"/>
      <c r="D30" s="6"/>
      <c r="E30" s="6"/>
    </row>
    <row r="31" spans="1:5" x14ac:dyDescent="0.25">
      <c r="A31" s="15"/>
      <c r="B31" s="11"/>
      <c r="C31" s="14"/>
      <c r="D31" s="13"/>
      <c r="E31" s="13"/>
    </row>
    <row r="32" spans="1:5" x14ac:dyDescent="0.25">
      <c r="A32" s="7"/>
      <c r="B32" s="11"/>
      <c r="C32" s="10"/>
      <c r="D32" s="6"/>
      <c r="E32" s="6"/>
    </row>
    <row r="33" spans="1:5" x14ac:dyDescent="0.25">
      <c r="A33" s="7"/>
      <c r="B33" s="11"/>
      <c r="C33" s="12"/>
      <c r="D33" s="6"/>
      <c r="E33" s="6"/>
    </row>
    <row r="34" spans="1:5" x14ac:dyDescent="0.25">
      <c r="A34" s="7"/>
      <c r="B34" s="11"/>
      <c r="C34" s="12"/>
      <c r="D34" s="6"/>
      <c r="E34" s="6"/>
    </row>
    <row r="35" spans="1:5" x14ac:dyDescent="0.25">
      <c r="A35" s="9"/>
      <c r="B35" s="8"/>
      <c r="C35" s="10"/>
      <c r="D35" s="6"/>
      <c r="E35" s="6"/>
    </row>
    <row r="36" spans="1:5" x14ac:dyDescent="0.25">
      <c r="A36" s="7"/>
      <c r="B36" s="11"/>
      <c r="C36" s="10"/>
      <c r="D36" s="6"/>
      <c r="E36" s="6"/>
    </row>
    <row r="37" spans="1:5" x14ac:dyDescent="0.25">
      <c r="A37" s="9"/>
      <c r="B37" s="8"/>
      <c r="C37" s="7"/>
      <c r="D37" s="6"/>
      <c r="E37" s="6"/>
    </row>
    <row r="38" spans="1:5" x14ac:dyDescent="0.25">
      <c r="A38" s="5"/>
      <c r="B38" s="4"/>
      <c r="C38" s="5"/>
      <c r="D38" s="4"/>
      <c r="E38" s="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sqref="A1:E1"/>
    </sheetView>
  </sheetViews>
  <sheetFormatPr defaultColWidth="9.140625" defaultRowHeight="15" x14ac:dyDescent="0.25"/>
  <cols>
    <col min="1" max="1" width="35.5703125" style="3" customWidth="1"/>
    <col min="2" max="2" width="18.140625" style="48" customWidth="1"/>
    <col min="3" max="3" width="55.28515625" style="3" customWidth="1"/>
    <col min="4" max="5" width="10.85546875" style="2" customWidth="1"/>
    <col min="6" max="6" width="37" style="47" bestFit="1" customWidth="1"/>
    <col min="7" max="7" width="9.140625" style="15"/>
    <col min="8" max="16384" width="9.140625" style="1"/>
  </cols>
  <sheetData>
    <row r="1" spans="1:7" s="15" customFormat="1" ht="15.75" x14ac:dyDescent="0.25">
      <c r="A1" s="46" t="s">
        <v>50</v>
      </c>
      <c r="B1" s="46"/>
      <c r="C1" s="46"/>
      <c r="D1" s="46"/>
      <c r="E1" s="46"/>
      <c r="F1" s="47"/>
    </row>
    <row r="2" spans="1:7" s="15" customFormat="1" x14ac:dyDescent="0.25">
      <c r="A2" s="45" t="s">
        <v>54</v>
      </c>
      <c r="B2" s="44"/>
      <c r="C2" s="44"/>
      <c r="D2" s="44"/>
      <c r="E2" s="44"/>
      <c r="F2" s="47"/>
    </row>
    <row r="3" spans="1:7" s="15" customFormat="1" ht="15.75" thickBot="1" x14ac:dyDescent="0.3">
      <c r="A3" s="43" t="s">
        <v>48</v>
      </c>
      <c r="B3" s="43"/>
      <c r="C3" s="43"/>
      <c r="D3" s="43"/>
      <c r="E3" s="43"/>
      <c r="F3" s="64"/>
    </row>
    <row r="4" spans="1:7" s="15" customFormat="1" ht="30.75" thickBot="1" x14ac:dyDescent="0.3">
      <c r="A4" s="63" t="s">
        <v>47</v>
      </c>
      <c r="B4" s="62" t="s">
        <v>46</v>
      </c>
      <c r="C4" s="62" t="s">
        <v>45</v>
      </c>
      <c r="D4" s="62" t="s">
        <v>44</v>
      </c>
      <c r="E4" s="61" t="s">
        <v>43</v>
      </c>
      <c r="F4" s="60"/>
    </row>
    <row r="5" spans="1:7" s="15" customFormat="1" x14ac:dyDescent="0.25">
      <c r="A5" s="58" t="s">
        <v>52</v>
      </c>
      <c r="B5" s="59">
        <v>41876.1</v>
      </c>
      <c r="C5" s="58" t="s">
        <v>53</v>
      </c>
      <c r="D5" s="57">
        <v>43640</v>
      </c>
      <c r="E5" s="57">
        <v>43799</v>
      </c>
      <c r="F5" s="55"/>
    </row>
    <row r="6" spans="1:7" s="15" customFormat="1" x14ac:dyDescent="0.25">
      <c r="A6" s="56" t="s">
        <v>52</v>
      </c>
      <c r="B6" s="54">
        <v>38793.51</v>
      </c>
      <c r="C6" s="56" t="s">
        <v>51</v>
      </c>
      <c r="D6" s="53">
        <v>43619</v>
      </c>
      <c r="E6" s="53">
        <v>43799</v>
      </c>
      <c r="F6" s="55"/>
    </row>
    <row r="7" spans="1:7" s="15" customFormat="1" x14ac:dyDescent="0.25">
      <c r="A7" s="5"/>
      <c r="B7" s="51"/>
      <c r="C7" s="5"/>
      <c r="D7" s="6"/>
      <c r="E7" s="6"/>
      <c r="F7" s="47"/>
    </row>
    <row r="8" spans="1:7" s="15" customFormat="1" x14ac:dyDescent="0.25">
      <c r="A8" s="5"/>
      <c r="B8" s="51"/>
      <c r="C8" s="5"/>
      <c r="D8" s="6"/>
      <c r="E8" s="6"/>
      <c r="F8" s="47"/>
    </row>
    <row r="9" spans="1:7" s="15" customFormat="1" x14ac:dyDescent="0.25">
      <c r="A9" s="5"/>
      <c r="B9" s="51"/>
      <c r="C9" s="5"/>
      <c r="D9" s="6"/>
      <c r="E9" s="6"/>
      <c r="F9" s="47"/>
    </row>
    <row r="10" spans="1:7" s="15" customFormat="1" ht="14.25" customHeight="1" x14ac:dyDescent="0.25">
      <c r="A10" s="7"/>
      <c r="B10" s="11"/>
      <c r="C10" s="7"/>
      <c r="D10" s="6"/>
      <c r="E10" s="6"/>
      <c r="F10" s="52"/>
    </row>
    <row r="11" spans="1:7" s="15" customFormat="1" x14ac:dyDescent="0.25">
      <c r="A11" s="5"/>
      <c r="B11" s="51"/>
      <c r="C11" s="5"/>
      <c r="D11" s="50"/>
      <c r="E11" s="50"/>
      <c r="F11" s="47"/>
    </row>
    <row r="12" spans="1:7" s="15" customFormat="1" ht="16.5" customHeight="1" x14ac:dyDescent="0.25">
      <c r="A12" s="5"/>
      <c r="B12" s="51"/>
      <c r="C12" s="5"/>
      <c r="D12" s="50"/>
      <c r="E12" s="50"/>
      <c r="F12" s="47"/>
    </row>
    <row r="13" spans="1:7" s="47" customFormat="1" x14ac:dyDescent="0.25">
      <c r="A13" s="5"/>
      <c r="B13" s="49"/>
      <c r="C13" s="5"/>
      <c r="D13" s="4"/>
      <c r="E13" s="4"/>
      <c r="G13" s="15"/>
    </row>
    <row r="14" spans="1:7" s="47" customFormat="1" x14ac:dyDescent="0.25">
      <c r="A14" s="5"/>
      <c r="B14" s="49"/>
      <c r="C14" s="5"/>
      <c r="D14" s="4"/>
      <c r="E14" s="4"/>
      <c r="G14" s="15"/>
    </row>
    <row r="15" spans="1:7" s="47" customFormat="1" x14ac:dyDescent="0.25">
      <c r="A15" s="5"/>
      <c r="B15" s="49"/>
      <c r="C15" s="5"/>
      <c r="D15" s="4"/>
      <c r="E15" s="4"/>
      <c r="G15" s="15"/>
    </row>
    <row r="16" spans="1:7" s="47" customFormat="1" x14ac:dyDescent="0.25">
      <c r="A16" s="5"/>
      <c r="B16" s="49"/>
      <c r="C16" s="5"/>
      <c r="D16" s="4"/>
      <c r="E16" s="4"/>
      <c r="G16" s="15"/>
    </row>
    <row r="17" spans="1:7" s="47" customFormat="1" x14ac:dyDescent="0.25">
      <c r="A17" s="5"/>
      <c r="B17" s="49"/>
      <c r="C17" s="5"/>
      <c r="D17" s="4"/>
      <c r="E17" s="4"/>
      <c r="G17" s="15"/>
    </row>
    <row r="18" spans="1:7" s="47" customFormat="1" x14ac:dyDescent="0.25">
      <c r="A18" s="5"/>
      <c r="B18" s="49"/>
      <c r="C18" s="5"/>
      <c r="D18" s="4"/>
      <c r="E18" s="4"/>
      <c r="G18" s="15"/>
    </row>
    <row r="19" spans="1:7" s="47" customFormat="1" x14ac:dyDescent="0.25">
      <c r="A19" s="5"/>
      <c r="B19" s="49"/>
      <c r="C19" s="5"/>
      <c r="D19" s="4"/>
      <c r="E19" s="4"/>
      <c r="G19" s="15"/>
    </row>
    <row r="20" spans="1:7" s="47" customFormat="1" x14ac:dyDescent="0.25">
      <c r="A20" s="5"/>
      <c r="B20" s="49"/>
      <c r="C20" s="5"/>
      <c r="D20" s="4"/>
      <c r="E20" s="4"/>
      <c r="G20" s="15"/>
    </row>
    <row r="21" spans="1:7" s="47" customFormat="1" x14ac:dyDescent="0.25">
      <c r="A21" s="5"/>
      <c r="B21" s="49"/>
      <c r="C21" s="5"/>
      <c r="D21" s="4"/>
      <c r="E21" s="4"/>
      <c r="G21" s="15"/>
    </row>
    <row r="22" spans="1:7" s="47" customFormat="1" x14ac:dyDescent="0.25">
      <c r="A22" s="5"/>
      <c r="B22" s="49"/>
      <c r="C22" s="5"/>
      <c r="D22" s="4"/>
      <c r="E22" s="4"/>
      <c r="G22" s="15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sqref="A1:G1"/>
    </sheetView>
  </sheetViews>
  <sheetFormatPr defaultColWidth="9.140625" defaultRowHeight="15" x14ac:dyDescent="0.25"/>
  <cols>
    <col min="1" max="1" width="31.140625" style="67" customWidth="1"/>
    <col min="2" max="2" width="54.7109375" style="1" customWidth="1"/>
    <col min="3" max="3" width="17.140625" style="65" customWidth="1"/>
    <col min="4" max="4" width="15.42578125" style="66" customWidth="1"/>
    <col min="5" max="5" width="17.5703125" style="65" customWidth="1"/>
    <col min="6" max="6" width="20.42578125" style="2" customWidth="1"/>
    <col min="7" max="7" width="19.42578125" style="2" customWidth="1"/>
    <col min="8" max="8" width="16.85546875" style="1" customWidth="1"/>
    <col min="9" max="9" width="13.7109375" style="1" customWidth="1"/>
    <col min="10" max="10" width="19.5703125" style="1" customWidth="1"/>
    <col min="11" max="16384" width="9.140625" style="1"/>
  </cols>
  <sheetData>
    <row r="1" spans="1:10" x14ac:dyDescent="0.25">
      <c r="A1" s="45" t="s">
        <v>50</v>
      </c>
      <c r="B1" s="45"/>
      <c r="C1" s="45"/>
      <c r="D1" s="45"/>
      <c r="E1" s="45"/>
      <c r="F1" s="45"/>
      <c r="G1" s="45"/>
    </row>
    <row r="2" spans="1:10" x14ac:dyDescent="0.25">
      <c r="A2" s="45" t="s">
        <v>84</v>
      </c>
      <c r="B2" s="44"/>
      <c r="C2" s="44"/>
      <c r="D2" s="44"/>
      <c r="E2" s="44"/>
      <c r="F2" s="44"/>
      <c r="G2" s="44"/>
    </row>
    <row r="3" spans="1:10" ht="15.75" thickBot="1" x14ac:dyDescent="0.3">
      <c r="A3" s="43" t="s">
        <v>48</v>
      </c>
      <c r="B3" s="43"/>
      <c r="C3" s="43"/>
      <c r="D3" s="43"/>
      <c r="E3" s="43"/>
      <c r="F3" s="43"/>
      <c r="G3" s="43"/>
    </row>
    <row r="4" spans="1:10" s="48" customFormat="1" ht="45.75" thickBot="1" x14ac:dyDescent="0.3">
      <c r="A4" s="93" t="s">
        <v>47</v>
      </c>
      <c r="B4" s="90" t="s">
        <v>45</v>
      </c>
      <c r="C4" s="91" t="s">
        <v>83</v>
      </c>
      <c r="D4" s="92" t="s">
        <v>82</v>
      </c>
      <c r="E4" s="91" t="s">
        <v>81</v>
      </c>
      <c r="F4" s="90" t="s">
        <v>44</v>
      </c>
      <c r="G4" s="89" t="s">
        <v>43</v>
      </c>
      <c r="H4" s="85"/>
      <c r="I4" s="3"/>
      <c r="J4" s="3"/>
    </row>
    <row r="5" spans="1:10" x14ac:dyDescent="0.25">
      <c r="A5" s="81" t="s">
        <v>80</v>
      </c>
      <c r="B5" s="88" t="s">
        <v>79</v>
      </c>
      <c r="C5" s="83">
        <v>165975</v>
      </c>
      <c r="D5" s="77">
        <v>82989</v>
      </c>
      <c r="E5" s="78">
        <f>SUM(C5:D5)</f>
        <v>248964</v>
      </c>
      <c r="F5" s="69">
        <v>42887</v>
      </c>
      <c r="G5" s="69">
        <v>44012</v>
      </c>
      <c r="H5" s="47"/>
    </row>
    <row r="6" spans="1:10" x14ac:dyDescent="0.25">
      <c r="A6" s="76" t="s">
        <v>78</v>
      </c>
      <c r="B6" s="79" t="s">
        <v>77</v>
      </c>
      <c r="C6" s="83">
        <v>67704</v>
      </c>
      <c r="D6" s="83">
        <v>12317</v>
      </c>
      <c r="E6" s="78">
        <v>80021</v>
      </c>
      <c r="F6" s="69">
        <v>41456</v>
      </c>
      <c r="G6" s="69">
        <v>44012</v>
      </c>
      <c r="H6" s="87"/>
    </row>
    <row r="7" spans="1:10" ht="30" x14ac:dyDescent="0.25">
      <c r="A7" s="81" t="s">
        <v>76</v>
      </c>
      <c r="B7" s="75" t="s">
        <v>75</v>
      </c>
      <c r="C7" s="77">
        <v>8718092.25</v>
      </c>
      <c r="D7" s="77">
        <v>5200000.05</v>
      </c>
      <c r="E7" s="77">
        <f>C7+D7</f>
        <v>13918092.300000001</v>
      </c>
      <c r="F7" s="80">
        <v>42562</v>
      </c>
      <c r="G7" s="80">
        <v>44012</v>
      </c>
      <c r="H7" s="15"/>
    </row>
    <row r="8" spans="1:10" ht="30" x14ac:dyDescent="0.25">
      <c r="A8" s="81" t="s">
        <v>73</v>
      </c>
      <c r="B8" s="75" t="s">
        <v>74</v>
      </c>
      <c r="C8" s="77">
        <v>83200000</v>
      </c>
      <c r="D8" s="77">
        <v>78983000</v>
      </c>
      <c r="E8" s="77">
        <f>C8+D8</f>
        <v>162183000</v>
      </c>
      <c r="F8" s="80">
        <v>41821</v>
      </c>
      <c r="G8" s="80">
        <v>44377</v>
      </c>
      <c r="H8" s="86"/>
    </row>
    <row r="9" spans="1:10" ht="30" x14ac:dyDescent="0.25">
      <c r="A9" s="81" t="s">
        <v>73</v>
      </c>
      <c r="B9" s="75" t="s">
        <v>72</v>
      </c>
      <c r="C9" s="77">
        <v>894843</v>
      </c>
      <c r="D9" s="77">
        <v>66409.59</v>
      </c>
      <c r="E9" s="77">
        <f>C9+D9</f>
        <v>961252.59</v>
      </c>
      <c r="F9" s="80">
        <v>41821</v>
      </c>
      <c r="G9" s="80">
        <v>43738</v>
      </c>
      <c r="H9" s="86"/>
    </row>
    <row r="10" spans="1:10" x14ac:dyDescent="0.25">
      <c r="A10" s="81" t="s">
        <v>71</v>
      </c>
      <c r="B10" s="75" t="s">
        <v>70</v>
      </c>
      <c r="C10" s="83">
        <v>21818.04</v>
      </c>
      <c r="D10" s="77">
        <v>10014.06</v>
      </c>
      <c r="E10" s="78">
        <v>31832.1</v>
      </c>
      <c r="F10" s="69">
        <v>42917</v>
      </c>
      <c r="G10" s="69">
        <v>44012</v>
      </c>
      <c r="H10" s="86"/>
    </row>
    <row r="11" spans="1:10" ht="30" x14ac:dyDescent="0.25">
      <c r="A11" s="81" t="s">
        <v>69</v>
      </c>
      <c r="B11" s="75" t="s">
        <v>68</v>
      </c>
      <c r="C11" s="70">
        <v>4150000</v>
      </c>
      <c r="D11" s="70">
        <v>1000000</v>
      </c>
      <c r="E11" s="70">
        <f>SUM(C11:D11)</f>
        <v>5150000</v>
      </c>
      <c r="F11" s="69">
        <v>41852</v>
      </c>
      <c r="G11" s="69">
        <v>44043</v>
      </c>
      <c r="H11" s="85"/>
    </row>
    <row r="12" spans="1:10" x14ac:dyDescent="0.25">
      <c r="A12" s="84" t="s">
        <v>67</v>
      </c>
      <c r="B12" s="79" t="s">
        <v>66</v>
      </c>
      <c r="C12" s="83">
        <v>86843.21</v>
      </c>
      <c r="D12" s="83">
        <v>70809.64</v>
      </c>
      <c r="E12" s="78">
        <f>SUM(C12:D12)</f>
        <v>157652.85</v>
      </c>
      <c r="F12" s="69">
        <v>43191</v>
      </c>
      <c r="G12" s="69">
        <v>43921</v>
      </c>
      <c r="H12" s="82"/>
    </row>
    <row r="13" spans="1:10" ht="30" x14ac:dyDescent="0.25">
      <c r="A13" s="81" t="s">
        <v>65</v>
      </c>
      <c r="B13" s="75" t="s">
        <v>64</v>
      </c>
      <c r="C13" s="77">
        <v>642852</v>
      </c>
      <c r="D13" s="77">
        <f>1218897.25+938250.75</f>
        <v>2157148</v>
      </c>
      <c r="E13" s="77">
        <f>C13+D13</f>
        <v>2800000</v>
      </c>
      <c r="F13" s="80">
        <v>42522</v>
      </c>
      <c r="G13" s="80">
        <v>43983</v>
      </c>
      <c r="H13" s="82"/>
    </row>
    <row r="14" spans="1:10" x14ac:dyDescent="0.25">
      <c r="A14" s="72" t="s">
        <v>63</v>
      </c>
      <c r="B14" s="75" t="s">
        <v>62</v>
      </c>
      <c r="C14" s="77">
        <v>1633610.4</v>
      </c>
      <c r="D14" s="77">
        <v>666842.05000000005</v>
      </c>
      <c r="E14" s="77">
        <v>2300452.5099999998</v>
      </c>
      <c r="F14" s="69">
        <v>42540</v>
      </c>
      <c r="G14" s="69">
        <v>44012</v>
      </c>
      <c r="H14"/>
      <c r="J14" s="1" t="s">
        <v>61</v>
      </c>
    </row>
    <row r="15" spans="1:10" ht="30" x14ac:dyDescent="0.25">
      <c r="A15" s="72" t="s">
        <v>60</v>
      </c>
      <c r="B15" s="75" t="s">
        <v>59</v>
      </c>
      <c r="C15" s="77">
        <v>16800</v>
      </c>
      <c r="D15" s="77">
        <v>15000</v>
      </c>
      <c r="E15" s="77">
        <v>31800</v>
      </c>
      <c r="F15" s="69">
        <v>41866</v>
      </c>
      <c r="G15" s="69">
        <v>43708</v>
      </c>
      <c r="H15" s="68"/>
      <c r="I15" s="15"/>
    </row>
    <row r="16" spans="1:10" x14ac:dyDescent="0.25">
      <c r="A16" s="76" t="s">
        <v>58</v>
      </c>
      <c r="B16" s="75" t="s">
        <v>57</v>
      </c>
      <c r="C16" s="74">
        <v>184640</v>
      </c>
      <c r="D16" s="74">
        <v>33142.9</v>
      </c>
      <c r="E16" s="73">
        <v>99699.9</v>
      </c>
      <c r="F16" s="69">
        <v>42189</v>
      </c>
      <c r="G16" s="69">
        <v>43649</v>
      </c>
      <c r="H16" s="68"/>
      <c r="I16" s="15"/>
    </row>
    <row r="17" spans="1:9" x14ac:dyDescent="0.25">
      <c r="A17" s="72" t="s">
        <v>56</v>
      </c>
      <c r="B17" s="56" t="s">
        <v>55</v>
      </c>
      <c r="C17" s="71">
        <v>2750000</v>
      </c>
      <c r="D17" s="71">
        <v>2000000</v>
      </c>
      <c r="E17" s="70">
        <f>SUM(C17:D17)</f>
        <v>4750000</v>
      </c>
      <c r="F17" s="69">
        <v>43344</v>
      </c>
      <c r="G17" s="69">
        <v>44439</v>
      </c>
      <c r="H17" s="68"/>
      <c r="I17" s="15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4" ma:contentTypeDescription="Create a new document." ma:contentTypeScope="" ma:versionID="b30f8feb4cc09bafe602533461031ba2">
  <xsd:schema xmlns:xsd="http://www.w3.org/2001/XMLSchema" xmlns:xs="http://www.w3.org/2001/XMLSchema" xmlns:p="http://schemas.microsoft.com/office/2006/metadata/properties" xmlns:ns2="00daee4f-1c1b-481e-8dfa-fe7102ebe9bc" xmlns:ns3="a6986752-d778-49d9-b280-c181e63bb292" targetNamespace="http://schemas.microsoft.com/office/2006/metadata/properties" ma:root="true" ma:fieldsID="c748d2b0c8a7ed619792c5cdbe5cd10c" ns2:_="" ns3:_=""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986752-d778-49d9-b280-c181e63bb292">
      <UserInfo>
        <DisplayName>Robynne M. Lee</DisplayName>
        <AccountId>200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F8CD9CF-BCEC-4147-BCEC-5FC118890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F121B1-8884-40AC-8DD2-37F0E83B3C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EA508-FA12-412F-88FB-8C4381627D57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a6986752-d778-49d9-b280-c181e63bb292"/>
    <ds:schemaRef ds:uri="00daee4f-1c1b-481e-8dfa-fe7102ebe9b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Contrats de 10 000 $</vt:lpstr>
      <vt:lpstr>Commandes de 10 000 $</vt:lpstr>
      <vt:lpstr>Modifications de 10 000 $</vt:lpstr>
    </vt:vector>
  </TitlesOfParts>
  <Company>CMHC-SCHL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smitton</dc:creator>
  <cp:lastModifiedBy>smitton</cp:lastModifiedBy>
  <dcterms:created xsi:type="dcterms:W3CDTF">2019-07-30T20:53:52Z</dcterms:created>
  <dcterms:modified xsi:type="dcterms:W3CDTF">2019-07-30T22:27:04Z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